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Листы1-3" sheetId="11" r:id="rId1"/>
    <sheet name="Лист1" sheetId="12" r:id="rId2"/>
  </sheets>
  <calcPr calcId="145621"/>
</workbook>
</file>

<file path=xl/calcChain.xml><?xml version="1.0" encoding="utf-8"?>
<calcChain xmlns="http://schemas.openxmlformats.org/spreadsheetml/2006/main">
  <c r="E109" i="11" l="1"/>
  <c r="D109" i="11"/>
  <c r="E55" i="11" l="1"/>
  <c r="D55" i="11"/>
  <c r="E40" i="11"/>
  <c r="E35" i="11" s="1"/>
  <c r="E24" i="11"/>
  <c r="D24" i="11"/>
  <c r="D23" i="11" s="1"/>
  <c r="D21" i="11" s="1"/>
  <c r="E23" i="11" l="1"/>
  <c r="E21" i="11" s="1"/>
</calcChain>
</file>

<file path=xl/sharedStrings.xml><?xml version="1.0" encoding="utf-8"?>
<sst xmlns="http://schemas.openxmlformats.org/spreadsheetml/2006/main" count="241" uniqueCount="178">
  <si>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</si>
  <si>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</si>
  <si>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</si>
  <si>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</si>
  <si>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</si>
  <si>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</si>
  <si>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</si>
  <si>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</si>
  <si>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</si>
  <si>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</si>
  <si>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Необходимая валовая выручка на оплату</t>
  </si>
  <si>
    <t>Примечание:</t>
  </si>
  <si>
    <t>Справочно: расходы на ремонт, всего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</si>
  <si>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</si>
  <si>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</si>
  <si>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</si>
  <si>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</si>
  <si>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</si>
  <si>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</si>
  <si>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</si>
  <si>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</si>
  <si>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</si>
  <si>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</si>
  <si>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</si>
  <si>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</si>
  <si>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</si>
  <si>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</si>
  <si>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</si>
  <si>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</si>
  <si>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</si>
  <si>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</si>
  <si>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</si>
  <si>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</si>
  <si>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</si>
  <si>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</si>
  <si>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</si>
  <si>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</si>
  <si>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</si>
  <si>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в том числе прочие расходы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</si>
  <si>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</si>
  <si>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</si>
  <si>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</si>
  <si>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</si>
  <si>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</si>
  <si>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</si>
  <si>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</si>
  <si>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</si>
  <si>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</si>
  <si>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</si>
  <si>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</si>
  <si>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</si>
  <si>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</si>
  <si>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</si>
  <si>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</si>
  <si>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</si>
  <si>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</si>
  <si>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</si>
  <si>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</si>
  <si>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</si>
  <si>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</si>
  <si>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</si>
  <si>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</si>
  <si>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</si>
  <si>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</si>
  <si>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</si>
  <si>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</si>
  <si>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</si>
  <si>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</si>
  <si>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</si>
  <si>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</si>
  <si>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</si>
  <si>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</si>
  <si>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</si>
  <si>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</si>
  <si>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</si>
  <si>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</si>
  <si>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</si>
  <si>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</si>
  <si>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</si>
  <si>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</si>
  <si>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(пункт 1.1.1.2+пункт 1.1.2.1+пункт 1.1.3.1)</t>
  </si>
  <si>
    <t>технологического расхода (потерь)</t>
  </si>
  <si>
    <t>электроэнергии</t>
  </si>
  <si>
    <t>Объем технологических потерь</t>
  </si>
  <si>
    <t>IV</t>
  </si>
  <si>
    <t>Х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</si>
  <si>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</si>
  <si>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</si>
  <si>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</si>
  <si>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</si>
  <si>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</si>
  <si>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</si>
  <si>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</si>
  <si>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Трансформаторная мощность подстанций, всего</t>
  </si>
  <si>
    <t>шт.</t>
  </si>
  <si>
    <t>3</t>
  </si>
  <si>
    <t>4</t>
  </si>
  <si>
    <t>у. е.</t>
  </si>
  <si>
    <t>Длина линий электропередач, всего</t>
  </si>
  <si>
    <t>км</t>
  </si>
  <si>
    <t>5</t>
  </si>
  <si>
    <t>6</t>
  </si>
  <si>
    <t>Доля кабельных линий электропередач</t>
  </si>
  <si>
    <t>7</t>
  </si>
  <si>
    <t>7.1</t>
  </si>
  <si>
    <t>8</t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</si>
  <si>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</si>
  <si>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</si>
  <si>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</si>
  <si>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</si>
  <si>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</si>
  <si>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</si>
  <si>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</si>
  <si>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</si>
  <si>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</si>
  <si>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</si>
  <si>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</si>
  <si>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</si>
  <si>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</si>
  <si>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</si>
  <si>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</si>
  <si>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</si>
  <si>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</si>
  <si>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</si>
  <si>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</si>
  <si>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</si>
  <si>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</si>
  <si>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</si>
  <si>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</si>
  <si>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</si>
  <si>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</si>
  <si>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</si>
  <si>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</si>
  <si>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</si>
  <si>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</si>
  <si>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</si>
  <si>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</si>
  <si>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</si>
  <si>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</si>
  <si>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</si>
  <si>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услуги связи</t>
  </si>
  <si>
    <t>юридичекие услуги</t>
  </si>
  <si>
    <t>аутсорсинг</t>
  </si>
  <si>
    <t>программное обеспечение и обслуживание</t>
  </si>
  <si>
    <t>банковские услуги</t>
  </si>
  <si>
    <t>расходы на подготовку кадров</t>
  </si>
  <si>
    <t>расходы на обеспечение нормальных условий труда</t>
  </si>
  <si>
    <t>госпошлины</t>
  </si>
  <si>
    <t>(пени)</t>
  </si>
  <si>
    <t>-</t>
  </si>
  <si>
    <t>2017 год</t>
  </si>
  <si>
    <t xml:space="preserve">Справочно: </t>
  </si>
  <si>
    <t>Цена покупки электрической энергии сетевой организацией в целях компенсации технологи ческого расхода электрической энергии</t>
  </si>
  <si>
    <t>общее количество точек подключения на конец года</t>
  </si>
  <si>
    <t>2.1</t>
  </si>
  <si>
    <t>в том числе трансформаторная мощность подстанций на уровне напряжения СН2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</si>
  <si>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</si>
  <si>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</si>
  <si>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</si>
  <si>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</si>
  <si>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r>
      <t>норматив технологического расхода (потерь) электрической энергии, установленный Минэнерго России</t>
    </r>
    <r>
      <rPr>
        <vertAlign val="superscript"/>
        <sz val="11"/>
        <rFont val="Times New Roman"/>
        <family val="1"/>
        <charset val="204"/>
      </rPr>
      <t>5</t>
    </r>
  </si>
  <si>
    <t>3.1</t>
  </si>
  <si>
    <t>3.2</t>
  </si>
  <si>
    <t>в том числе количество условных единиц по линиям электропередач на уровне напряжения СН</t>
  </si>
  <si>
    <t>в том числе количество условных единиц по линиям электропередач на уровне напряжения НН</t>
  </si>
  <si>
    <t>в том числе количество условных единиц по подстанциям на уровне напряжения СН2</t>
  </si>
  <si>
    <t>4.1</t>
  </si>
  <si>
    <t>в том числе длина линий электропередач на уровне напряжения СН</t>
  </si>
  <si>
    <t>5.1</t>
  </si>
  <si>
    <t>5.2</t>
  </si>
  <si>
    <t>в том числе длина линий электропередач на уровне напряжения НН</t>
  </si>
  <si>
    <t>Приложение 2</t>
  </si>
  <si>
    <t>к приказу Федеральной службы по тарифам</t>
  </si>
  <si>
    <t>от 24 октября 2014 г. № 1831-э</t>
  </si>
  <si>
    <r>
      <t xml:space="preserve">Наименование организации:   </t>
    </r>
    <r>
      <rPr>
        <u/>
        <sz val="12"/>
        <rFont val="Times New Roman"/>
        <family val="1"/>
        <charset val="204"/>
      </rPr>
      <t>ООО "Донская Сетевая Компания"</t>
    </r>
  </si>
  <si>
    <r>
      <t xml:space="preserve">ИНН:                         </t>
    </r>
    <r>
      <rPr>
        <u/>
        <sz val="12"/>
        <rFont val="Times New Roman"/>
        <family val="1"/>
        <charset val="204"/>
      </rPr>
      <t xml:space="preserve">                   6154563903             </t>
    </r>
  </si>
  <si>
    <r>
      <t xml:space="preserve">КПП:                         </t>
    </r>
    <r>
      <rPr>
        <u/>
        <sz val="12"/>
        <rFont val="Times New Roman"/>
        <family val="1"/>
        <charset val="204"/>
      </rPr>
      <t xml:space="preserve">                     616401001             </t>
    </r>
  </si>
  <si>
    <r>
      <t>Долгосрочный период регулирования:</t>
    </r>
    <r>
      <rPr>
        <u/>
        <sz val="12"/>
        <rFont val="Times New Roman"/>
        <family val="1"/>
        <charset val="204"/>
      </rPr>
      <t xml:space="preserve"> 2016-2018 гг.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</si>
</sst>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11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/>
    <xf numFmtId="49" fontId="6" fillId="0" borderId="1" xfId="0" applyNumberFormat="1" applyFont="1" applyBorder="1" applyAlignment="1">
      <alignment vertical="center"/>
    </xf>
    <xf numFmtId="0" fontId="6" fillId="0" borderId="9" xfId="0" applyFont="1" applyBorder="1" applyAlignment="1"/>
    <xf numFmtId="0" fontId="8" fillId="0" borderId="11" xfId="0" applyFont="1" applyBorder="1" applyAlignment="1"/>
    <xf numFmtId="0" fontId="8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11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49" fontId="6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top"/>
    </xf>
    <xf numFmtId="4" fontId="6" fillId="0" borderId="11" xfId="0" applyNumberFormat="1" applyFont="1" applyBorder="1" applyAlignment="1">
      <alignment horizontal="center"/>
    </xf>
    <xf numFmtId="4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/>
    <xf numFmtId="0" fontId="6" fillId="0" borderId="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4" fontId="6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" fontId="6" fillId="0" borderId="9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O130"/>
  <sheetViews>
    <sheetView tabSelected="1" view="pageBreakPreview" topLeftCell="A79" zoomScale="115" zoomScaleNormal="130" zoomScaleSheetLayoutView="115" workbookViewId="0">
      <selection activeCell="E97" sqref="E97:E100"/>
    </sheetView>
  </sheetViews>
  <sheetFormatPr defaultColWidth="1.42578125" defaultRowHeight="15" x14ac:dyDescent="0.2"/>
  <cols>
    <col min="1" max="1" width="7.28515625" style="1" customWidth="1"/>
    <col min="2" max="2" width="38.5703125" style="1" customWidth="1"/>
    <col min="3" max="3" width="8.5703125" style="1" customWidth="1"/>
    <col min="4" max="4" width="13.42578125" style="1" customWidth="1"/>
    <col min="5" max="5" width="11.85546875" style="1" customWidth="1"/>
    <col min="6" max="6" width="10.140625" style="1" customWidth="1"/>
    <col min="7" max="10" width="1.42578125" style="1"/>
    <col min="11" max="11" width="3.42578125" style="1" customWidth="1"/>
    <col min="12" max="16384" width="1.42578125" style="1"/>
  </cols>
  <sheetData>
    <row r="1" spans="1:15" s="2" customFormat="1" ht="11.25" x14ac:dyDescent="0.2">
      <c r="F1" s="40" t="s">
        <v>171</v>
      </c>
    </row>
    <row r="2" spans="1:15" s="2" customFormat="1" ht="11.25" x14ac:dyDescent="0.2">
      <c r="F2" s="40" t="s">
        <v>172</v>
      </c>
    </row>
    <row r="3" spans="1:15" s="2" customFormat="1" ht="11.25" x14ac:dyDescent="0.2">
      <c r="F3" s="40" t="s">
        <v>173</v>
      </c>
    </row>
    <row r="4" spans="1:15" s="4" customFormat="1" ht="15.75" x14ac:dyDescent="0.2"/>
    <row r="5" spans="1:15" s="4" customFormat="1" ht="15.75" x14ac:dyDescent="0.2"/>
    <row r="6" spans="1:15" s="3" customFormat="1" ht="18.75" x14ac:dyDescent="0.2">
      <c r="A6" s="75" t="s">
        <v>13</v>
      </c>
      <c r="B6" s="75"/>
      <c r="C6" s="75"/>
      <c r="D6" s="75"/>
      <c r="E6" s="75"/>
      <c r="F6" s="75"/>
    </row>
    <row r="7" spans="1:15" s="3" customFormat="1" ht="18.75" x14ac:dyDescent="0.2">
      <c r="A7" s="75" t="s">
        <v>0</v>
      </c>
      <c r="B7" s="75"/>
      <c r="C7" s="75"/>
      <c r="D7" s="75"/>
      <c r="E7" s="75"/>
      <c r="F7" s="75"/>
    </row>
    <row r="8" spans="1:15" s="3" customFormat="1" ht="18.75" x14ac:dyDescent="0.2">
      <c r="A8" s="75" t="s">
        <v>14</v>
      </c>
      <c r="B8" s="75"/>
      <c r="C8" s="75"/>
      <c r="D8" s="75"/>
      <c r="E8" s="75"/>
      <c r="F8" s="75"/>
    </row>
    <row r="9" spans="1:15" s="3" customFormat="1" ht="18.75" x14ac:dyDescent="0.2">
      <c r="A9" s="75" t="s">
        <v>109</v>
      </c>
      <c r="B9" s="75"/>
      <c r="C9" s="75"/>
      <c r="D9" s="75"/>
      <c r="E9" s="75"/>
      <c r="F9" s="75"/>
    </row>
    <row r="10" spans="1:15" s="3" customFormat="1" ht="18.75" x14ac:dyDescent="0.2">
      <c r="A10" s="75" t="s">
        <v>110</v>
      </c>
      <c r="B10" s="75"/>
      <c r="C10" s="75"/>
      <c r="D10" s="75"/>
      <c r="E10" s="75"/>
      <c r="F10" s="75"/>
    </row>
    <row r="11" spans="1:15" s="4" customFormat="1" ht="15.75" x14ac:dyDescent="0.2"/>
    <row r="12" spans="1:15" s="4" customFormat="1" ht="15.75" x14ac:dyDescent="0.2"/>
    <row r="13" spans="1:15" s="5" customFormat="1" ht="15.75" x14ac:dyDescent="0.25">
      <c r="A13" s="41"/>
      <c r="B13" s="62" t="s">
        <v>174</v>
      </c>
      <c r="C13" s="62"/>
      <c r="D13" s="62"/>
      <c r="E13" s="62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5" s="5" customFormat="1" ht="15.75" x14ac:dyDescent="0.25">
      <c r="A14" s="41"/>
      <c r="B14" s="63" t="s">
        <v>175</v>
      </c>
      <c r="C14" s="63"/>
      <c r="D14" s="63"/>
      <c r="E14" s="63"/>
      <c r="F14" s="41"/>
      <c r="G14" s="41"/>
      <c r="H14" s="41"/>
      <c r="I14" s="41"/>
    </row>
    <row r="15" spans="1:15" s="5" customFormat="1" ht="15.75" x14ac:dyDescent="0.25">
      <c r="A15" s="41"/>
      <c r="B15" s="63" t="s">
        <v>176</v>
      </c>
      <c r="C15" s="63"/>
      <c r="D15" s="63"/>
      <c r="E15" s="63"/>
      <c r="F15" s="41"/>
      <c r="G15" s="41"/>
      <c r="H15" s="41"/>
      <c r="I15" s="41"/>
    </row>
    <row r="16" spans="1:15" s="5" customFormat="1" ht="15.75" x14ac:dyDescent="0.25">
      <c r="A16" s="41"/>
      <c r="B16" s="63" t="s">
        <v>177</v>
      </c>
      <c r="C16" s="63"/>
      <c r="D16" s="63"/>
      <c r="E16" s="63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6" s="4" customFormat="1" ht="15.75" x14ac:dyDescent="0.2"/>
    <row r="18" spans="1:6" s="6" customFormat="1" ht="12.75" x14ac:dyDescent="0.2">
      <c r="A18" s="10" t="s">
        <v>1</v>
      </c>
      <c r="B18" s="10" t="s">
        <v>2</v>
      </c>
      <c r="C18" s="10" t="s">
        <v>3</v>
      </c>
      <c r="D18" s="64" t="s">
        <v>150</v>
      </c>
      <c r="E18" s="65"/>
      <c r="F18" s="10" t="s">
        <v>69</v>
      </c>
    </row>
    <row r="19" spans="1:6" s="6" customFormat="1" ht="12.75" customHeight="1" x14ac:dyDescent="0.2">
      <c r="A19" s="24"/>
      <c r="B19" s="24"/>
      <c r="C19" s="24"/>
      <c r="D19" s="20" t="s">
        <v>58</v>
      </c>
      <c r="E19" s="20" t="s">
        <v>59</v>
      </c>
      <c r="F19" s="24" t="s">
        <v>70</v>
      </c>
    </row>
    <row r="20" spans="1:6" s="6" customFormat="1" ht="15" customHeight="1" x14ac:dyDescent="0.2">
      <c r="A20" s="23" t="s">
        <v>15</v>
      </c>
      <c r="B20" s="13" t="s">
        <v>16</v>
      </c>
      <c r="C20" s="20" t="s">
        <v>85</v>
      </c>
      <c r="D20" s="20" t="s">
        <v>85</v>
      </c>
      <c r="E20" s="20" t="s">
        <v>85</v>
      </c>
      <c r="F20" s="23" t="s">
        <v>85</v>
      </c>
    </row>
    <row r="21" spans="1:6" s="6" customFormat="1" ht="12.75" x14ac:dyDescent="0.2">
      <c r="A21" s="66" t="s">
        <v>17</v>
      </c>
      <c r="B21" s="14" t="s">
        <v>5</v>
      </c>
      <c r="C21" s="59" t="s">
        <v>4</v>
      </c>
      <c r="D21" s="56">
        <f>D23+D55</f>
        <v>16201.36</v>
      </c>
      <c r="E21" s="56">
        <f>E23+E55</f>
        <v>16934.11</v>
      </c>
      <c r="F21" s="53"/>
    </row>
    <row r="22" spans="1:6" s="6" customFormat="1" ht="12.75" x14ac:dyDescent="0.2">
      <c r="A22" s="67"/>
      <c r="B22" s="15" t="s">
        <v>111</v>
      </c>
      <c r="C22" s="61"/>
      <c r="D22" s="61"/>
      <c r="E22" s="61"/>
      <c r="F22" s="55"/>
    </row>
    <row r="23" spans="1:6" s="6" customFormat="1" ht="15" customHeight="1" x14ac:dyDescent="0.2">
      <c r="A23" s="23" t="s">
        <v>18</v>
      </c>
      <c r="B23" s="13" t="s">
        <v>112</v>
      </c>
      <c r="C23" s="20" t="s">
        <v>4</v>
      </c>
      <c r="D23" s="38">
        <f>D24+D33+D35+D50+D53</f>
        <v>10952.75</v>
      </c>
      <c r="E23" s="38">
        <f>E24+E33+E35+E50+E53</f>
        <v>11276.18</v>
      </c>
      <c r="F23" s="22"/>
    </row>
    <row r="24" spans="1:6" s="6" customFormat="1" ht="15" customHeight="1" x14ac:dyDescent="0.2">
      <c r="A24" s="23" t="s">
        <v>19</v>
      </c>
      <c r="B24" s="13" t="s">
        <v>6</v>
      </c>
      <c r="C24" s="20" t="s">
        <v>4</v>
      </c>
      <c r="D24" s="38">
        <f>D25+D28</f>
        <v>2588.69</v>
      </c>
      <c r="E24" s="38">
        <f>E25+E28</f>
        <v>2631.92</v>
      </c>
      <c r="F24" s="22"/>
    </row>
    <row r="25" spans="1:6" s="6" customFormat="1" ht="12.75" x14ac:dyDescent="0.2">
      <c r="A25" s="66" t="s">
        <v>20</v>
      </c>
      <c r="B25" s="14" t="s">
        <v>21</v>
      </c>
      <c r="C25" s="59" t="s">
        <v>4</v>
      </c>
      <c r="D25" s="56">
        <v>1802.5</v>
      </c>
      <c r="E25" s="56">
        <v>1572.55</v>
      </c>
      <c r="F25" s="53"/>
    </row>
    <row r="26" spans="1:6" s="6" customFormat="1" ht="12.75" x14ac:dyDescent="0.2">
      <c r="A26" s="67"/>
      <c r="B26" s="15" t="s">
        <v>22</v>
      </c>
      <c r="C26" s="61"/>
      <c r="D26" s="58"/>
      <c r="E26" s="58"/>
      <c r="F26" s="55"/>
    </row>
    <row r="27" spans="1:6" s="6" customFormat="1" ht="15" customHeight="1" x14ac:dyDescent="0.2">
      <c r="A27" s="23" t="s">
        <v>23</v>
      </c>
      <c r="B27" s="13" t="s">
        <v>113</v>
      </c>
      <c r="C27" s="20" t="s">
        <v>4</v>
      </c>
      <c r="D27" s="38"/>
      <c r="E27" s="38">
        <v>1349.97</v>
      </c>
      <c r="F27" s="22"/>
    </row>
    <row r="28" spans="1:6" s="6" customFormat="1" ht="12.75" x14ac:dyDescent="0.2">
      <c r="A28" s="66" t="s">
        <v>24</v>
      </c>
      <c r="B28" s="14" t="s">
        <v>25</v>
      </c>
      <c r="C28" s="59" t="s">
        <v>4</v>
      </c>
      <c r="D28" s="56">
        <v>786.19</v>
      </c>
      <c r="E28" s="56">
        <v>1059.3699999999999</v>
      </c>
      <c r="F28" s="53"/>
    </row>
    <row r="29" spans="1:6" s="6" customFormat="1" ht="12.75" x14ac:dyDescent="0.2">
      <c r="A29" s="71"/>
      <c r="B29" s="17" t="s">
        <v>26</v>
      </c>
      <c r="C29" s="60"/>
      <c r="D29" s="57"/>
      <c r="E29" s="57"/>
      <c r="F29" s="54"/>
    </row>
    <row r="30" spans="1:6" s="6" customFormat="1" ht="12.75" x14ac:dyDescent="0.2">
      <c r="A30" s="71"/>
      <c r="B30" s="17" t="s">
        <v>27</v>
      </c>
      <c r="C30" s="60"/>
      <c r="D30" s="57"/>
      <c r="E30" s="57"/>
      <c r="F30" s="54"/>
    </row>
    <row r="31" spans="1:6" s="6" customFormat="1" ht="12.75" x14ac:dyDescent="0.2">
      <c r="A31" s="67"/>
      <c r="B31" s="15" t="s">
        <v>28</v>
      </c>
      <c r="C31" s="61"/>
      <c r="D31" s="58"/>
      <c r="E31" s="58"/>
      <c r="F31" s="55"/>
    </row>
    <row r="32" spans="1:6" s="6" customFormat="1" ht="15" customHeight="1" x14ac:dyDescent="0.2">
      <c r="A32" s="23" t="s">
        <v>29</v>
      </c>
      <c r="B32" s="13" t="s">
        <v>7</v>
      </c>
      <c r="C32" s="20" t="s">
        <v>4</v>
      </c>
      <c r="D32" s="38"/>
      <c r="E32" s="38">
        <v>1059.3699999999999</v>
      </c>
      <c r="F32" s="22"/>
    </row>
    <row r="33" spans="1:6" s="6" customFormat="1" ht="15" customHeight="1" x14ac:dyDescent="0.2">
      <c r="A33" s="23" t="s">
        <v>30</v>
      </c>
      <c r="B33" s="13" t="s">
        <v>31</v>
      </c>
      <c r="C33" s="20" t="s">
        <v>4</v>
      </c>
      <c r="D33" s="38">
        <v>7236.52</v>
      </c>
      <c r="E33" s="38">
        <v>5497.67</v>
      </c>
      <c r="F33" s="22"/>
    </row>
    <row r="34" spans="1:6" s="6" customFormat="1" ht="15" customHeight="1" x14ac:dyDescent="0.2">
      <c r="A34" s="23" t="s">
        <v>32</v>
      </c>
      <c r="B34" s="13" t="s">
        <v>7</v>
      </c>
      <c r="C34" s="20" t="s">
        <v>4</v>
      </c>
      <c r="D34" s="38"/>
      <c r="E34" s="38">
        <v>2202.5700000000002</v>
      </c>
      <c r="F34" s="22"/>
    </row>
    <row r="35" spans="1:6" s="6" customFormat="1" ht="12.75" x14ac:dyDescent="0.2">
      <c r="A35" s="66" t="s">
        <v>35</v>
      </c>
      <c r="B35" s="14" t="s">
        <v>114</v>
      </c>
      <c r="C35" s="59" t="s">
        <v>4</v>
      </c>
      <c r="D35" s="56">
        <v>1127.54</v>
      </c>
      <c r="E35" s="56">
        <f>E37+E39+E40</f>
        <v>2060.23</v>
      </c>
      <c r="F35" s="53"/>
    </row>
    <row r="36" spans="1:6" s="6" customFormat="1" ht="12.75" x14ac:dyDescent="0.2">
      <c r="A36" s="67"/>
      <c r="B36" s="15" t="s">
        <v>33</v>
      </c>
      <c r="C36" s="61"/>
      <c r="D36" s="58"/>
      <c r="E36" s="58"/>
      <c r="F36" s="55"/>
    </row>
    <row r="37" spans="1:6" s="6" customFormat="1" ht="12.75" x14ac:dyDescent="0.2">
      <c r="A37" s="66" t="s">
        <v>34</v>
      </c>
      <c r="B37" s="14" t="s">
        <v>115</v>
      </c>
      <c r="C37" s="59" t="s">
        <v>4</v>
      </c>
      <c r="D37" s="56"/>
      <c r="E37" s="56"/>
      <c r="F37" s="53"/>
    </row>
    <row r="38" spans="1:6" s="6" customFormat="1" ht="12" customHeight="1" x14ac:dyDescent="0.2">
      <c r="A38" s="67"/>
      <c r="B38" s="15" t="s">
        <v>116</v>
      </c>
      <c r="C38" s="61"/>
      <c r="D38" s="58"/>
      <c r="E38" s="58"/>
      <c r="F38" s="55"/>
    </row>
    <row r="39" spans="1:6" s="6" customFormat="1" ht="15" customHeight="1" x14ac:dyDescent="0.2">
      <c r="A39" s="23" t="s">
        <v>37</v>
      </c>
      <c r="B39" s="13" t="s">
        <v>36</v>
      </c>
      <c r="D39" s="38"/>
      <c r="E39" s="38"/>
      <c r="F39" s="22"/>
    </row>
    <row r="40" spans="1:6" s="6" customFormat="1" ht="12.75" x14ac:dyDescent="0.2">
      <c r="A40" s="66" t="s">
        <v>117</v>
      </c>
      <c r="B40" s="14" t="s">
        <v>38</v>
      </c>
      <c r="C40" s="59" t="s">
        <v>4</v>
      </c>
      <c r="D40" s="56"/>
      <c r="E40" s="56">
        <f>SUM(E42:E49)</f>
        <v>2060.23</v>
      </c>
      <c r="F40" s="53"/>
    </row>
    <row r="41" spans="1:6" s="6" customFormat="1" ht="12" customHeight="1" x14ac:dyDescent="0.2">
      <c r="A41" s="67"/>
      <c r="B41" s="15" t="s">
        <v>60</v>
      </c>
      <c r="C41" s="61"/>
      <c r="D41" s="58"/>
      <c r="E41" s="58"/>
      <c r="F41" s="55"/>
    </row>
    <row r="42" spans="1:6" s="6" customFormat="1" ht="12" customHeight="1" x14ac:dyDescent="0.2">
      <c r="A42" s="21"/>
      <c r="B42" s="18" t="s">
        <v>140</v>
      </c>
      <c r="C42" s="20" t="s">
        <v>4</v>
      </c>
      <c r="D42" s="39"/>
      <c r="E42" s="39">
        <v>66.73</v>
      </c>
      <c r="F42" s="12"/>
    </row>
    <row r="43" spans="1:6" s="6" customFormat="1" ht="12" customHeight="1" x14ac:dyDescent="0.2">
      <c r="A43" s="21"/>
      <c r="B43" s="18" t="s">
        <v>141</v>
      </c>
      <c r="C43" s="20" t="s">
        <v>4</v>
      </c>
      <c r="D43" s="39"/>
      <c r="E43" s="39">
        <v>23</v>
      </c>
      <c r="F43" s="12"/>
    </row>
    <row r="44" spans="1:6" s="6" customFormat="1" ht="12" customHeight="1" x14ac:dyDescent="0.2">
      <c r="A44" s="21"/>
      <c r="B44" s="18" t="s">
        <v>142</v>
      </c>
      <c r="C44" s="20" t="s">
        <v>4</v>
      </c>
      <c r="D44" s="39"/>
      <c r="E44" s="39">
        <v>1800</v>
      </c>
      <c r="F44" s="12"/>
    </row>
    <row r="45" spans="1:6" s="6" customFormat="1" ht="12" customHeight="1" x14ac:dyDescent="0.2">
      <c r="A45" s="21"/>
      <c r="B45" s="18" t="s">
        <v>143</v>
      </c>
      <c r="C45" s="20" t="s">
        <v>4</v>
      </c>
      <c r="D45" s="39"/>
      <c r="E45" s="39">
        <v>15.71</v>
      </c>
      <c r="F45" s="12"/>
    </row>
    <row r="46" spans="1:6" s="6" customFormat="1" ht="12" customHeight="1" x14ac:dyDescent="0.2">
      <c r="A46" s="21"/>
      <c r="B46" s="18" t="s">
        <v>144</v>
      </c>
      <c r="C46" s="20" t="s">
        <v>4</v>
      </c>
      <c r="D46" s="39"/>
      <c r="E46" s="39">
        <v>67.7</v>
      </c>
      <c r="F46" s="12"/>
    </row>
    <row r="47" spans="1:6" s="6" customFormat="1" ht="12" customHeight="1" x14ac:dyDescent="0.2">
      <c r="A47" s="21"/>
      <c r="B47" s="18" t="s">
        <v>145</v>
      </c>
      <c r="C47" s="20" t="s">
        <v>4</v>
      </c>
      <c r="D47" s="39"/>
      <c r="E47" s="39">
        <v>8.3000000000000007</v>
      </c>
      <c r="F47" s="12"/>
    </row>
    <row r="48" spans="1:6" s="6" customFormat="1" ht="22.5" customHeight="1" x14ac:dyDescent="0.2">
      <c r="A48" s="21"/>
      <c r="B48" s="19" t="s">
        <v>146</v>
      </c>
      <c r="C48" s="20" t="s">
        <v>4</v>
      </c>
      <c r="D48" s="39"/>
      <c r="E48" s="39">
        <v>36.33</v>
      </c>
      <c r="F48" s="12"/>
    </row>
    <row r="49" spans="1:6" s="6" customFormat="1" ht="12" customHeight="1" x14ac:dyDescent="0.2">
      <c r="A49" s="21"/>
      <c r="B49" s="18" t="s">
        <v>147</v>
      </c>
      <c r="C49" s="20" t="s">
        <v>4</v>
      </c>
      <c r="D49" s="39"/>
      <c r="E49" s="39">
        <v>42.46</v>
      </c>
      <c r="F49" s="12"/>
    </row>
    <row r="50" spans="1:6" s="6" customFormat="1" ht="12.75" x14ac:dyDescent="0.2">
      <c r="A50" s="66" t="s">
        <v>118</v>
      </c>
      <c r="B50" s="14" t="s">
        <v>120</v>
      </c>
      <c r="C50" s="59" t="s">
        <v>4</v>
      </c>
      <c r="D50" s="56"/>
      <c r="E50" s="56">
        <v>1086.3599999999999</v>
      </c>
      <c r="F50" s="53"/>
    </row>
    <row r="51" spans="1:6" s="6" customFormat="1" ht="12.75" x14ac:dyDescent="0.2">
      <c r="A51" s="71"/>
      <c r="B51" s="17" t="s">
        <v>121</v>
      </c>
      <c r="C51" s="60"/>
      <c r="D51" s="57"/>
      <c r="E51" s="57"/>
      <c r="F51" s="54"/>
    </row>
    <row r="52" spans="1:6" s="6" customFormat="1" ht="12.75" x14ac:dyDescent="0.2">
      <c r="A52" s="67"/>
      <c r="B52" s="15" t="s">
        <v>122</v>
      </c>
      <c r="C52" s="61"/>
      <c r="D52" s="58"/>
      <c r="E52" s="58"/>
      <c r="F52" s="55"/>
    </row>
    <row r="53" spans="1:6" s="6" customFormat="1" ht="12.75" x14ac:dyDescent="0.2">
      <c r="A53" s="66" t="s">
        <v>119</v>
      </c>
      <c r="B53" s="14" t="s">
        <v>123</v>
      </c>
      <c r="C53" s="59" t="s">
        <v>4</v>
      </c>
      <c r="D53" s="56"/>
      <c r="E53" s="56"/>
      <c r="F53" s="53"/>
    </row>
    <row r="54" spans="1:6" s="6" customFormat="1" ht="12.75" x14ac:dyDescent="0.2">
      <c r="A54" s="67"/>
      <c r="B54" s="15" t="s">
        <v>122</v>
      </c>
      <c r="C54" s="61"/>
      <c r="D54" s="58"/>
      <c r="E54" s="58"/>
      <c r="F54" s="55"/>
    </row>
    <row r="55" spans="1:6" s="6" customFormat="1" ht="12.75" x14ac:dyDescent="0.2">
      <c r="A55" s="66" t="s">
        <v>41</v>
      </c>
      <c r="B55" s="14" t="s">
        <v>39</v>
      </c>
      <c r="C55" s="59" t="s">
        <v>4</v>
      </c>
      <c r="D55" s="56">
        <f>D57+D58+D60+D61+D62+D65+D66+D67+D68+D69+D75+D83</f>
        <v>5248.6100000000006</v>
      </c>
      <c r="E55" s="56">
        <f>E57+E58+E60+E61+E62+E65+E66+E67+E68+E69+E75+E83</f>
        <v>5657.93</v>
      </c>
      <c r="F55" s="53"/>
    </row>
    <row r="56" spans="1:6" s="6" customFormat="1" ht="12.75" x14ac:dyDescent="0.2">
      <c r="A56" s="67"/>
      <c r="B56" s="15" t="s">
        <v>40</v>
      </c>
      <c r="C56" s="61"/>
      <c r="D56" s="58"/>
      <c r="E56" s="58"/>
      <c r="F56" s="55"/>
    </row>
    <row r="57" spans="1:6" s="6" customFormat="1" ht="15" customHeight="1" x14ac:dyDescent="0.2">
      <c r="A57" s="23" t="s">
        <v>42</v>
      </c>
      <c r="B57" s="13" t="s">
        <v>52</v>
      </c>
      <c r="C57" s="20" t="s">
        <v>4</v>
      </c>
      <c r="D57" s="38"/>
      <c r="E57" s="38"/>
      <c r="F57" s="22"/>
    </row>
    <row r="58" spans="1:6" s="6" customFormat="1" ht="12.75" x14ac:dyDescent="0.2">
      <c r="A58" s="66" t="s">
        <v>43</v>
      </c>
      <c r="B58" s="14" t="s">
        <v>71</v>
      </c>
      <c r="C58" s="59" t="s">
        <v>4</v>
      </c>
      <c r="D58" s="56"/>
      <c r="E58" s="56"/>
      <c r="F58" s="53"/>
    </row>
    <row r="59" spans="1:6" s="6" customFormat="1" ht="12.75" x14ac:dyDescent="0.2">
      <c r="A59" s="67"/>
      <c r="B59" s="15" t="s">
        <v>72</v>
      </c>
      <c r="C59" s="61"/>
      <c r="D59" s="58"/>
      <c r="E59" s="58"/>
      <c r="F59" s="55"/>
    </row>
    <row r="60" spans="1:6" s="6" customFormat="1" ht="15" customHeight="1" x14ac:dyDescent="0.2">
      <c r="A60" s="23" t="s">
        <v>45</v>
      </c>
      <c r="B60" s="13" t="s">
        <v>44</v>
      </c>
      <c r="C60" s="20" t="s">
        <v>4</v>
      </c>
      <c r="D60" s="38">
        <v>3077.65</v>
      </c>
      <c r="E60" s="38">
        <v>4055.29</v>
      </c>
      <c r="F60" s="22"/>
    </row>
    <row r="61" spans="1:6" s="6" customFormat="1" ht="15" customHeight="1" x14ac:dyDescent="0.2">
      <c r="A61" s="23" t="s">
        <v>49</v>
      </c>
      <c r="B61" s="13" t="s">
        <v>46</v>
      </c>
      <c r="C61" s="20" t="s">
        <v>4</v>
      </c>
      <c r="D61" s="38">
        <v>2170.96</v>
      </c>
      <c r="E61" s="38">
        <v>1568.97</v>
      </c>
      <c r="F61" s="22"/>
    </row>
    <row r="62" spans="1:6" s="6" customFormat="1" ht="12.75" x14ac:dyDescent="0.2">
      <c r="A62" s="66" t="s">
        <v>50</v>
      </c>
      <c r="B62" s="14" t="s">
        <v>125</v>
      </c>
      <c r="C62" s="59" t="s">
        <v>4</v>
      </c>
      <c r="D62" s="56"/>
      <c r="E62" s="56"/>
      <c r="F62" s="53"/>
    </row>
    <row r="63" spans="1:6" s="6" customFormat="1" ht="12.75" x14ac:dyDescent="0.2">
      <c r="A63" s="71"/>
      <c r="B63" s="17" t="s">
        <v>126</v>
      </c>
      <c r="C63" s="60"/>
      <c r="D63" s="57"/>
      <c r="E63" s="57"/>
      <c r="F63" s="54"/>
    </row>
    <row r="64" spans="1:6" s="6" customFormat="1" ht="12.75" x14ac:dyDescent="0.2">
      <c r="A64" s="67"/>
      <c r="B64" s="15" t="s">
        <v>127</v>
      </c>
      <c r="C64" s="61"/>
      <c r="D64" s="58"/>
      <c r="E64" s="58"/>
      <c r="F64" s="55"/>
    </row>
    <row r="65" spans="1:6" s="6" customFormat="1" ht="15" customHeight="1" x14ac:dyDescent="0.2">
      <c r="A65" s="23" t="s">
        <v>51</v>
      </c>
      <c r="B65" s="13" t="s">
        <v>128</v>
      </c>
      <c r="C65" s="20" t="s">
        <v>4</v>
      </c>
      <c r="D65" s="38"/>
      <c r="E65" s="38"/>
      <c r="F65" s="22"/>
    </row>
    <row r="66" spans="1:6" s="6" customFormat="1" ht="15" customHeight="1" x14ac:dyDescent="0.2">
      <c r="A66" s="23" t="s">
        <v>53</v>
      </c>
      <c r="B66" s="13" t="s">
        <v>129</v>
      </c>
      <c r="C66" s="20" t="s">
        <v>4</v>
      </c>
      <c r="D66" s="38"/>
      <c r="E66" s="38"/>
      <c r="F66" s="22"/>
    </row>
    <row r="67" spans="1:6" s="6" customFormat="1" ht="15" customHeight="1" x14ac:dyDescent="0.2">
      <c r="A67" s="23" t="s">
        <v>56</v>
      </c>
      <c r="B67" s="13" t="s">
        <v>47</v>
      </c>
      <c r="C67" s="20" t="s">
        <v>4</v>
      </c>
      <c r="D67" s="38"/>
      <c r="E67" s="38">
        <v>0.3</v>
      </c>
      <c r="F67" s="22"/>
    </row>
    <row r="68" spans="1:6" s="6" customFormat="1" ht="15" customHeight="1" x14ac:dyDescent="0.2">
      <c r="A68" s="23" t="s">
        <v>124</v>
      </c>
      <c r="B68" s="13" t="s">
        <v>48</v>
      </c>
      <c r="C68" s="20" t="s">
        <v>4</v>
      </c>
      <c r="D68" s="25"/>
      <c r="E68" s="13"/>
      <c r="F68" s="22"/>
    </row>
    <row r="69" spans="1:6" s="6" customFormat="1" ht="12.75" x14ac:dyDescent="0.2">
      <c r="A69" s="66" t="s">
        <v>130</v>
      </c>
      <c r="B69" s="14" t="s">
        <v>73</v>
      </c>
      <c r="C69" s="59" t="s">
        <v>4</v>
      </c>
      <c r="D69" s="72"/>
      <c r="E69" s="72"/>
      <c r="F69" s="53"/>
    </row>
    <row r="70" spans="1:6" s="6" customFormat="1" ht="12.75" x14ac:dyDescent="0.2">
      <c r="A70" s="71"/>
      <c r="B70" s="17" t="s">
        <v>74</v>
      </c>
      <c r="C70" s="60"/>
      <c r="D70" s="80"/>
      <c r="E70" s="80"/>
      <c r="F70" s="54"/>
    </row>
    <row r="71" spans="1:6" s="6" customFormat="1" ht="12.75" x14ac:dyDescent="0.2">
      <c r="A71" s="71"/>
      <c r="B71" s="17" t="s">
        <v>75</v>
      </c>
      <c r="C71" s="60"/>
      <c r="D71" s="80"/>
      <c r="E71" s="80"/>
      <c r="F71" s="54"/>
    </row>
    <row r="72" spans="1:6" s="6" customFormat="1" ht="12.75" x14ac:dyDescent="0.2">
      <c r="A72" s="67"/>
      <c r="B72" s="15" t="s">
        <v>76</v>
      </c>
      <c r="C72" s="61"/>
      <c r="D72" s="73"/>
      <c r="E72" s="73"/>
      <c r="F72" s="55"/>
    </row>
    <row r="73" spans="1:6" s="6" customFormat="1" ht="12.75" x14ac:dyDescent="0.2">
      <c r="A73" s="66" t="s">
        <v>131</v>
      </c>
      <c r="B73" s="14" t="s">
        <v>54</v>
      </c>
      <c r="C73" s="59" t="s">
        <v>91</v>
      </c>
      <c r="D73" s="72"/>
      <c r="E73" s="72"/>
      <c r="F73" s="53"/>
    </row>
    <row r="74" spans="1:6" s="6" customFormat="1" ht="12.75" x14ac:dyDescent="0.2">
      <c r="A74" s="67"/>
      <c r="B74" s="15" t="s">
        <v>55</v>
      </c>
      <c r="C74" s="61"/>
      <c r="D74" s="73"/>
      <c r="E74" s="73"/>
      <c r="F74" s="55"/>
    </row>
    <row r="75" spans="1:6" s="6" customFormat="1" ht="12.75" x14ac:dyDescent="0.2">
      <c r="A75" s="66" t="s">
        <v>132</v>
      </c>
      <c r="B75" s="14" t="s">
        <v>61</v>
      </c>
      <c r="C75" s="59" t="s">
        <v>4</v>
      </c>
      <c r="D75" s="68"/>
      <c r="E75" s="68"/>
      <c r="F75" s="53"/>
    </row>
    <row r="76" spans="1:6" s="6" customFormat="1" ht="12.75" x14ac:dyDescent="0.2">
      <c r="A76" s="71"/>
      <c r="B76" s="17" t="s">
        <v>62</v>
      </c>
      <c r="C76" s="60"/>
      <c r="D76" s="69"/>
      <c r="E76" s="69"/>
      <c r="F76" s="54"/>
    </row>
    <row r="77" spans="1:6" s="6" customFormat="1" ht="12.75" x14ac:dyDescent="0.2">
      <c r="A77" s="71"/>
      <c r="B77" s="17" t="s">
        <v>63</v>
      </c>
      <c r="C77" s="60"/>
      <c r="D77" s="69"/>
      <c r="E77" s="69"/>
      <c r="F77" s="54"/>
    </row>
    <row r="78" spans="1:6" s="6" customFormat="1" ht="12.75" x14ac:dyDescent="0.2">
      <c r="A78" s="71"/>
      <c r="B78" s="17" t="s">
        <v>64</v>
      </c>
      <c r="C78" s="60"/>
      <c r="D78" s="69"/>
      <c r="E78" s="69"/>
      <c r="F78" s="54"/>
    </row>
    <row r="79" spans="1:6" s="6" customFormat="1" ht="12.75" x14ac:dyDescent="0.2">
      <c r="A79" s="71"/>
      <c r="B79" s="17" t="s">
        <v>65</v>
      </c>
      <c r="C79" s="60"/>
      <c r="D79" s="69"/>
      <c r="E79" s="69"/>
      <c r="F79" s="54"/>
    </row>
    <row r="80" spans="1:6" s="6" customFormat="1" ht="12.75" x14ac:dyDescent="0.2">
      <c r="A80" s="71"/>
      <c r="B80" s="17" t="s">
        <v>66</v>
      </c>
      <c r="C80" s="60"/>
      <c r="D80" s="69"/>
      <c r="E80" s="69"/>
      <c r="F80" s="54"/>
    </row>
    <row r="81" spans="1:6" s="6" customFormat="1" ht="12.75" x14ac:dyDescent="0.2">
      <c r="A81" s="71"/>
      <c r="B81" s="17" t="s">
        <v>67</v>
      </c>
      <c r="C81" s="60"/>
      <c r="D81" s="69"/>
      <c r="E81" s="69"/>
      <c r="F81" s="54"/>
    </row>
    <row r="82" spans="1:6" s="6" customFormat="1" ht="12.75" x14ac:dyDescent="0.2">
      <c r="A82" s="67"/>
      <c r="B82" s="15" t="s">
        <v>68</v>
      </c>
      <c r="C82" s="61"/>
      <c r="D82" s="70"/>
      <c r="E82" s="70"/>
      <c r="F82" s="55"/>
    </row>
    <row r="83" spans="1:6" s="6" customFormat="1" ht="12.75" x14ac:dyDescent="0.2">
      <c r="A83" s="66" t="s">
        <v>133</v>
      </c>
      <c r="B83" s="14" t="s">
        <v>134</v>
      </c>
      <c r="C83" s="59" t="s">
        <v>4</v>
      </c>
      <c r="D83" s="59"/>
      <c r="E83" s="78">
        <v>33.369999999999997</v>
      </c>
      <c r="F83" s="53"/>
    </row>
    <row r="84" spans="1:6" s="6" customFormat="1" ht="12.75" x14ac:dyDescent="0.2">
      <c r="A84" s="67"/>
      <c r="B84" s="15" t="s">
        <v>148</v>
      </c>
      <c r="C84" s="61"/>
      <c r="D84" s="61"/>
      <c r="E84" s="79"/>
      <c r="F84" s="55"/>
    </row>
    <row r="85" spans="1:6" s="6" customFormat="1" ht="12.75" x14ac:dyDescent="0.2">
      <c r="A85" s="66" t="s">
        <v>57</v>
      </c>
      <c r="B85" s="14" t="s">
        <v>135</v>
      </c>
      <c r="C85" s="59" t="s">
        <v>4</v>
      </c>
      <c r="D85" s="59"/>
      <c r="E85" s="59"/>
      <c r="F85" s="53"/>
    </row>
    <row r="86" spans="1:6" s="6" customFormat="1" ht="12.75" x14ac:dyDescent="0.2">
      <c r="A86" s="71"/>
      <c r="B86" s="17" t="s">
        <v>8</v>
      </c>
      <c r="C86" s="60"/>
      <c r="D86" s="60"/>
      <c r="E86" s="60"/>
      <c r="F86" s="54"/>
    </row>
    <row r="87" spans="1:6" s="6" customFormat="1" ht="12.75" x14ac:dyDescent="0.2">
      <c r="A87" s="67"/>
      <c r="B87" s="15" t="s">
        <v>9</v>
      </c>
      <c r="C87" s="61"/>
      <c r="D87" s="61"/>
      <c r="E87" s="61"/>
      <c r="F87" s="55"/>
    </row>
    <row r="88" spans="1:6" s="6" customFormat="1" ht="12.75" x14ac:dyDescent="0.2">
      <c r="A88" s="66" t="s">
        <v>77</v>
      </c>
      <c r="B88" s="14" t="s">
        <v>12</v>
      </c>
      <c r="C88" s="59" t="s">
        <v>4</v>
      </c>
      <c r="D88" s="59"/>
      <c r="E88" s="59"/>
      <c r="F88" s="53"/>
    </row>
    <row r="89" spans="1:6" s="6" customFormat="1" ht="12.75" x14ac:dyDescent="0.2">
      <c r="A89" s="67"/>
      <c r="B89" s="15" t="s">
        <v>80</v>
      </c>
      <c r="C89" s="61"/>
      <c r="D89" s="61"/>
      <c r="E89" s="61"/>
      <c r="F89" s="55"/>
    </row>
    <row r="90" spans="1:6" s="6" customFormat="1" ht="12.75" x14ac:dyDescent="0.2">
      <c r="A90" s="66" t="s">
        <v>79</v>
      </c>
      <c r="B90" s="14" t="s">
        <v>10</v>
      </c>
      <c r="C90" s="59" t="s">
        <v>4</v>
      </c>
      <c r="D90" s="59">
        <v>1231.01</v>
      </c>
      <c r="E90" s="59">
        <v>811.63</v>
      </c>
      <c r="F90" s="53"/>
    </row>
    <row r="91" spans="1:6" s="6" customFormat="1" ht="12.75" x14ac:dyDescent="0.2">
      <c r="A91" s="71"/>
      <c r="B91" s="17" t="s">
        <v>81</v>
      </c>
      <c r="C91" s="60"/>
      <c r="D91" s="60"/>
      <c r="E91" s="60"/>
      <c r="F91" s="54"/>
    </row>
    <row r="92" spans="1:6" s="6" customFormat="1" ht="12.75" x14ac:dyDescent="0.2">
      <c r="A92" s="67"/>
      <c r="B92" s="15" t="s">
        <v>82</v>
      </c>
      <c r="C92" s="60"/>
      <c r="D92" s="60"/>
      <c r="E92" s="60"/>
      <c r="F92" s="55"/>
    </row>
    <row r="93" spans="1:6" s="6" customFormat="1" ht="12.75" x14ac:dyDescent="0.2">
      <c r="A93" s="31" t="s">
        <v>18</v>
      </c>
      <c r="B93" s="14" t="s">
        <v>136</v>
      </c>
      <c r="C93" s="27"/>
      <c r="D93" s="42"/>
      <c r="E93" s="43"/>
      <c r="F93" s="74"/>
    </row>
    <row r="94" spans="1:6" s="6" customFormat="1" ht="12.75" x14ac:dyDescent="0.2">
      <c r="A94" s="32"/>
      <c r="B94" s="15" t="s">
        <v>83</v>
      </c>
      <c r="C94" s="28" t="s">
        <v>78</v>
      </c>
      <c r="D94" s="44">
        <v>449.10700000000003</v>
      </c>
      <c r="E94" s="44">
        <v>286.47500000000002</v>
      </c>
      <c r="F94" s="55"/>
    </row>
    <row r="95" spans="1:6" s="6" customFormat="1" ht="12.75" customHeight="1" x14ac:dyDescent="0.2">
      <c r="A95" s="31" t="s">
        <v>41</v>
      </c>
      <c r="B95" s="14" t="s">
        <v>151</v>
      </c>
      <c r="C95" s="27"/>
      <c r="D95" s="45"/>
      <c r="E95" s="46"/>
      <c r="F95" s="53"/>
    </row>
    <row r="96" spans="1:6" s="6" customFormat="1" ht="38.25" x14ac:dyDescent="0.2">
      <c r="A96" s="26"/>
      <c r="B96" s="30" t="s">
        <v>152</v>
      </c>
      <c r="C96" s="29" t="s">
        <v>4</v>
      </c>
      <c r="D96" s="47">
        <v>2.7410000000000001</v>
      </c>
      <c r="E96" s="48">
        <v>2.8330000000000002</v>
      </c>
      <c r="F96" s="55"/>
    </row>
    <row r="97" spans="1:6" s="6" customFormat="1" ht="12.75" x14ac:dyDescent="0.2">
      <c r="A97" s="66" t="s">
        <v>84</v>
      </c>
      <c r="B97" s="14" t="s">
        <v>87</v>
      </c>
      <c r="C97" s="60" t="s">
        <v>85</v>
      </c>
      <c r="D97" s="60" t="s">
        <v>85</v>
      </c>
      <c r="E97" s="60" t="s">
        <v>85</v>
      </c>
      <c r="F97" s="66" t="s">
        <v>85</v>
      </c>
    </row>
    <row r="98" spans="1:6" s="6" customFormat="1" ht="12.75" x14ac:dyDescent="0.2">
      <c r="A98" s="71"/>
      <c r="B98" s="17" t="s">
        <v>88</v>
      </c>
      <c r="C98" s="60"/>
      <c r="D98" s="60"/>
      <c r="E98" s="60"/>
      <c r="F98" s="71"/>
    </row>
    <row r="99" spans="1:6" s="6" customFormat="1" ht="12.75" x14ac:dyDescent="0.2">
      <c r="A99" s="71"/>
      <c r="B99" s="17" t="s">
        <v>90</v>
      </c>
      <c r="C99" s="60"/>
      <c r="D99" s="60"/>
      <c r="E99" s="60"/>
      <c r="F99" s="71"/>
    </row>
    <row r="100" spans="1:6" s="6" customFormat="1" ht="12.75" x14ac:dyDescent="0.2">
      <c r="A100" s="67"/>
      <c r="B100" s="15" t="s">
        <v>89</v>
      </c>
      <c r="C100" s="60"/>
      <c r="D100" s="60"/>
      <c r="E100" s="60"/>
      <c r="F100" s="67"/>
    </row>
    <row r="101" spans="1:6" s="6" customFormat="1" ht="25.5" x14ac:dyDescent="0.2">
      <c r="A101" s="31" t="s">
        <v>17</v>
      </c>
      <c r="B101" s="30" t="s">
        <v>153</v>
      </c>
      <c r="C101" s="33" t="s">
        <v>94</v>
      </c>
      <c r="D101" s="49">
        <v>35</v>
      </c>
      <c r="E101" s="49">
        <v>29</v>
      </c>
      <c r="F101" s="9"/>
    </row>
    <row r="102" spans="1:6" s="6" customFormat="1" ht="26.25" customHeight="1" x14ac:dyDescent="0.2">
      <c r="A102" s="21" t="s">
        <v>92</v>
      </c>
      <c r="B102" s="35" t="s">
        <v>93</v>
      </c>
      <c r="C102" s="20" t="s">
        <v>138</v>
      </c>
      <c r="D102" s="50">
        <v>12.33</v>
      </c>
      <c r="E102" s="50">
        <v>12.33</v>
      </c>
      <c r="F102" s="22"/>
    </row>
    <row r="103" spans="1:6" s="6" customFormat="1" ht="25.5" x14ac:dyDescent="0.2">
      <c r="A103" s="31" t="s">
        <v>154</v>
      </c>
      <c r="B103" s="35" t="s">
        <v>155</v>
      </c>
      <c r="C103" s="34" t="s">
        <v>138</v>
      </c>
      <c r="D103" s="51">
        <v>12.33</v>
      </c>
      <c r="E103" s="51">
        <v>12.33</v>
      </c>
      <c r="F103" s="8"/>
    </row>
    <row r="104" spans="1:6" s="6" customFormat="1" ht="25.5" x14ac:dyDescent="0.2">
      <c r="A104" s="31" t="s">
        <v>95</v>
      </c>
      <c r="B104" s="35" t="s">
        <v>156</v>
      </c>
      <c r="C104" s="34" t="s">
        <v>97</v>
      </c>
      <c r="D104" s="51">
        <v>58.07</v>
      </c>
      <c r="E104" s="51">
        <v>58.07</v>
      </c>
      <c r="F104" s="16"/>
    </row>
    <row r="105" spans="1:6" s="6" customFormat="1" ht="39.75" customHeight="1" x14ac:dyDescent="0.2">
      <c r="A105" s="31" t="s">
        <v>161</v>
      </c>
      <c r="B105" s="35" t="s">
        <v>163</v>
      </c>
      <c r="C105" s="34" t="s">
        <v>97</v>
      </c>
      <c r="D105" s="51">
        <v>52.81</v>
      </c>
      <c r="E105" s="51">
        <v>52.81</v>
      </c>
      <c r="F105" s="16"/>
    </row>
    <row r="106" spans="1:6" s="6" customFormat="1" ht="38.25" customHeight="1" x14ac:dyDescent="0.2">
      <c r="A106" s="31" t="s">
        <v>162</v>
      </c>
      <c r="B106" s="35" t="s">
        <v>164</v>
      </c>
      <c r="C106" s="34" t="s">
        <v>97</v>
      </c>
      <c r="D106" s="51">
        <v>5.27</v>
      </c>
      <c r="E106" s="51">
        <v>5.27</v>
      </c>
      <c r="F106" s="16"/>
    </row>
    <row r="107" spans="1:6" s="6" customFormat="1" ht="25.5" x14ac:dyDescent="0.2">
      <c r="A107" s="31" t="s">
        <v>96</v>
      </c>
      <c r="B107" s="35" t="s">
        <v>157</v>
      </c>
      <c r="C107" s="34" t="s">
        <v>97</v>
      </c>
      <c r="D107" s="51">
        <v>208.8</v>
      </c>
      <c r="E107" s="51">
        <v>208.8</v>
      </c>
      <c r="F107" s="16"/>
    </row>
    <row r="108" spans="1:6" s="6" customFormat="1" ht="25.5" x14ac:dyDescent="0.2">
      <c r="A108" s="31" t="s">
        <v>166</v>
      </c>
      <c r="B108" s="35" t="s">
        <v>165</v>
      </c>
      <c r="C108" s="34" t="s">
        <v>97</v>
      </c>
      <c r="D108" s="51">
        <v>208.8</v>
      </c>
      <c r="E108" s="51">
        <v>208.8</v>
      </c>
      <c r="F108" s="16"/>
    </row>
    <row r="109" spans="1:6" s="6" customFormat="1" ht="15" customHeight="1" x14ac:dyDescent="0.2">
      <c r="A109" s="23" t="s">
        <v>100</v>
      </c>
      <c r="B109" s="13" t="s">
        <v>98</v>
      </c>
      <c r="C109" s="20" t="s">
        <v>99</v>
      </c>
      <c r="D109" s="52">
        <f>D110+D111</f>
        <v>17.13</v>
      </c>
      <c r="E109" s="52">
        <f>E110+E111</f>
        <v>17.13</v>
      </c>
      <c r="F109" s="22"/>
    </row>
    <row r="110" spans="1:6" s="6" customFormat="1" ht="25.5" x14ac:dyDescent="0.2">
      <c r="A110" s="31" t="s">
        <v>168</v>
      </c>
      <c r="B110" s="35" t="s">
        <v>167</v>
      </c>
      <c r="C110" s="34" t="s">
        <v>99</v>
      </c>
      <c r="D110" s="51">
        <v>15.18</v>
      </c>
      <c r="E110" s="51">
        <v>15.18</v>
      </c>
      <c r="F110" s="16"/>
    </row>
    <row r="111" spans="1:6" s="6" customFormat="1" ht="25.5" x14ac:dyDescent="0.2">
      <c r="A111" s="31" t="s">
        <v>169</v>
      </c>
      <c r="B111" s="35" t="s">
        <v>170</v>
      </c>
      <c r="C111" s="34" t="s">
        <v>99</v>
      </c>
      <c r="D111" s="51">
        <v>1.95</v>
      </c>
      <c r="E111" s="51">
        <v>1.95</v>
      </c>
      <c r="F111" s="16"/>
    </row>
    <row r="112" spans="1:6" s="6" customFormat="1" ht="15" customHeight="1" x14ac:dyDescent="0.2">
      <c r="A112" s="23" t="s">
        <v>101</v>
      </c>
      <c r="B112" s="13" t="s">
        <v>102</v>
      </c>
      <c r="C112" s="20" t="s">
        <v>86</v>
      </c>
      <c r="D112" s="52">
        <v>99.24</v>
      </c>
      <c r="E112" s="52">
        <v>99.24</v>
      </c>
      <c r="F112" s="22"/>
    </row>
    <row r="113" spans="1:6" s="6" customFormat="1" ht="25.5" x14ac:dyDescent="0.2">
      <c r="A113" s="31" t="s">
        <v>103</v>
      </c>
      <c r="B113" s="35" t="s">
        <v>158</v>
      </c>
      <c r="C113" s="34" t="s">
        <v>4</v>
      </c>
      <c r="D113" s="27" t="s">
        <v>149</v>
      </c>
      <c r="E113" s="27" t="s">
        <v>149</v>
      </c>
      <c r="F113" s="16"/>
    </row>
    <row r="114" spans="1:6" s="6" customFormat="1" ht="25.5" x14ac:dyDescent="0.2">
      <c r="A114" s="31" t="s">
        <v>104</v>
      </c>
      <c r="B114" s="35" t="s">
        <v>159</v>
      </c>
      <c r="C114" s="34" t="s">
        <v>4</v>
      </c>
      <c r="D114" s="27" t="s">
        <v>149</v>
      </c>
      <c r="E114" s="27" t="s">
        <v>149</v>
      </c>
      <c r="F114" s="16"/>
    </row>
    <row r="115" spans="1:6" s="6" customFormat="1" ht="43.5" x14ac:dyDescent="0.25">
      <c r="A115" s="11" t="s">
        <v>105</v>
      </c>
      <c r="B115" s="35" t="s">
        <v>160</v>
      </c>
      <c r="C115" s="37" t="s">
        <v>86</v>
      </c>
      <c r="D115" s="37">
        <v>4.3099999999999996</v>
      </c>
      <c r="E115" s="37">
        <v>2.66</v>
      </c>
      <c r="F115" s="36"/>
    </row>
    <row r="116" spans="1:6" s="7" customFormat="1" ht="12.75" x14ac:dyDescent="0.2"/>
    <row r="117" spans="1:6" s="7" customFormat="1" ht="12.75" x14ac:dyDescent="0.2">
      <c r="A117" s="7" t="s">
        <v>11</v>
      </c>
    </row>
    <row r="118" spans="1:6" s="6" customFormat="1" ht="12.95" customHeight="1" x14ac:dyDescent="0.2">
      <c r="A118" s="76" t="s">
        <v>106</v>
      </c>
      <c r="B118" s="77"/>
      <c r="C118" s="77"/>
      <c r="D118" s="77"/>
      <c r="E118" s="77"/>
      <c r="F118" s="77"/>
    </row>
    <row r="119" spans="1:6" s="6" customFormat="1" ht="12.95" customHeight="1" x14ac:dyDescent="0.2">
      <c r="A119" s="76"/>
      <c r="B119" s="77"/>
      <c r="C119" s="77"/>
      <c r="D119" s="77"/>
      <c r="E119" s="77"/>
      <c r="F119" s="77"/>
    </row>
    <row r="120" spans="1:6" s="6" customFormat="1" ht="12.95" customHeight="1" x14ac:dyDescent="0.2">
      <c r="A120" s="77"/>
      <c r="B120" s="77"/>
      <c r="C120" s="77"/>
      <c r="D120" s="77"/>
      <c r="E120" s="77"/>
      <c r="F120" s="77"/>
    </row>
    <row r="121" spans="1:6" s="6" customFormat="1" ht="12.95" customHeight="1" x14ac:dyDescent="0.2">
      <c r="A121" s="77"/>
      <c r="B121" s="77"/>
      <c r="C121" s="77"/>
      <c r="D121" s="77"/>
      <c r="E121" s="77"/>
      <c r="F121" s="77"/>
    </row>
    <row r="122" spans="1:6" s="6" customFormat="1" ht="12.95" customHeight="1" x14ac:dyDescent="0.2">
      <c r="A122" s="77"/>
      <c r="B122" s="77"/>
      <c r="C122" s="77"/>
      <c r="D122" s="77"/>
      <c r="E122" s="77"/>
      <c r="F122" s="77"/>
    </row>
    <row r="123" spans="1:6" s="6" customFormat="1" ht="12.95" customHeight="1" x14ac:dyDescent="0.2">
      <c r="A123" s="76" t="s">
        <v>107</v>
      </c>
      <c r="B123" s="76"/>
      <c r="C123" s="76"/>
      <c r="D123" s="76"/>
      <c r="E123" s="76"/>
      <c r="F123" s="76"/>
    </row>
    <row r="124" spans="1:6" s="6" customFormat="1" ht="12.95" customHeight="1" x14ac:dyDescent="0.2">
      <c r="A124" s="76"/>
      <c r="B124" s="76"/>
      <c r="C124" s="76"/>
      <c r="D124" s="76"/>
      <c r="E124" s="76"/>
      <c r="F124" s="76"/>
    </row>
    <row r="125" spans="1:6" s="6" customFormat="1" ht="12.95" customHeight="1" x14ac:dyDescent="0.2">
      <c r="A125" s="76" t="s">
        <v>137</v>
      </c>
      <c r="B125" s="77"/>
      <c r="C125" s="77"/>
      <c r="D125" s="77"/>
      <c r="E125" s="77"/>
      <c r="F125" s="77"/>
    </row>
    <row r="126" spans="1:6" s="6" customFormat="1" ht="12.95" customHeight="1" x14ac:dyDescent="0.2">
      <c r="A126" s="77"/>
      <c r="B126" s="77"/>
      <c r="C126" s="77"/>
      <c r="D126" s="77"/>
      <c r="E126" s="77"/>
      <c r="F126" s="77"/>
    </row>
    <row r="127" spans="1:6" s="6" customFormat="1" ht="12.95" customHeight="1" x14ac:dyDescent="0.2">
      <c r="A127" s="76" t="s">
        <v>139</v>
      </c>
      <c r="B127" s="76"/>
      <c r="C127" s="76"/>
      <c r="D127" s="76"/>
      <c r="E127" s="76"/>
      <c r="F127" s="76"/>
    </row>
    <row r="128" spans="1:6" s="6" customFormat="1" ht="12.95" customHeight="1" x14ac:dyDescent="0.2">
      <c r="A128" s="76"/>
      <c r="B128" s="76"/>
      <c r="C128" s="76"/>
      <c r="D128" s="76"/>
      <c r="E128" s="76"/>
      <c r="F128" s="76"/>
    </row>
    <row r="129" spans="1:6" s="6" customFormat="1" ht="12.95" customHeight="1" x14ac:dyDescent="0.2">
      <c r="A129" s="76" t="s">
        <v>108</v>
      </c>
      <c r="B129" s="77"/>
      <c r="C129" s="77"/>
      <c r="D129" s="77"/>
      <c r="E129" s="77"/>
      <c r="F129" s="77"/>
    </row>
    <row r="130" spans="1:6" s="6" customFormat="1" ht="12.95" customHeight="1" x14ac:dyDescent="0.2">
      <c r="A130" s="77"/>
      <c r="B130" s="77"/>
      <c r="C130" s="77"/>
      <c r="D130" s="77"/>
      <c r="E130" s="77"/>
      <c r="F130" s="77"/>
    </row>
  </sheetData>
  <mergeCells count="112">
    <mergeCell ref="A6:F6"/>
    <mergeCell ref="A7:F7"/>
    <mergeCell ref="A8:F8"/>
    <mergeCell ref="A9:F9"/>
    <mergeCell ref="A127:F128"/>
    <mergeCell ref="A129:F130"/>
    <mergeCell ref="A10:F10"/>
    <mergeCell ref="A37:A38"/>
    <mergeCell ref="C37:C38"/>
    <mergeCell ref="D37:D38"/>
    <mergeCell ref="E37:E38"/>
    <mergeCell ref="A118:F122"/>
    <mergeCell ref="A123:F124"/>
    <mergeCell ref="A125:F126"/>
    <mergeCell ref="E85:E87"/>
    <mergeCell ref="F85:F87"/>
    <mergeCell ref="A85:A87"/>
    <mergeCell ref="C85:C87"/>
    <mergeCell ref="D85:D87"/>
    <mergeCell ref="A97:A100"/>
    <mergeCell ref="E83:E84"/>
    <mergeCell ref="E69:E72"/>
    <mergeCell ref="C69:C72"/>
    <mergeCell ref="D69:D72"/>
    <mergeCell ref="F97:F100"/>
    <mergeCell ref="E90:E92"/>
    <mergeCell ref="F90:F92"/>
    <mergeCell ref="F95:F96"/>
    <mergeCell ref="C97:C100"/>
    <mergeCell ref="D97:D100"/>
    <mergeCell ref="E97:E100"/>
    <mergeCell ref="F83:F84"/>
    <mergeCell ref="C88:C89"/>
    <mergeCell ref="D88:D89"/>
    <mergeCell ref="E88:E89"/>
    <mergeCell ref="F88:F89"/>
    <mergeCell ref="C83:C84"/>
    <mergeCell ref="D83:D84"/>
    <mergeCell ref="F93:F94"/>
    <mergeCell ref="A28:A31"/>
    <mergeCell ref="A25:A26"/>
    <mergeCell ref="A21:A22"/>
    <mergeCell ref="E58:E59"/>
    <mergeCell ref="F58:F59"/>
    <mergeCell ref="F69:F72"/>
    <mergeCell ref="E73:E74"/>
    <mergeCell ref="F73:F74"/>
    <mergeCell ref="A69:A72"/>
    <mergeCell ref="A73:A74"/>
    <mergeCell ref="C73:C74"/>
    <mergeCell ref="D73:D74"/>
    <mergeCell ref="F50:F52"/>
    <mergeCell ref="F53:F54"/>
    <mergeCell ref="F62:F64"/>
    <mergeCell ref="F55:F56"/>
    <mergeCell ref="F21:F22"/>
    <mergeCell ref="F25:F26"/>
    <mergeCell ref="F37:F38"/>
    <mergeCell ref="C21:C22"/>
    <mergeCell ref="E50:E52"/>
    <mergeCell ref="C53:C54"/>
    <mergeCell ref="E53:E54"/>
    <mergeCell ref="C50:C52"/>
    <mergeCell ref="E75:E82"/>
    <mergeCell ref="F75:F82"/>
    <mergeCell ref="A90:A92"/>
    <mergeCell ref="C90:C92"/>
    <mergeCell ref="D90:D92"/>
    <mergeCell ref="A88:A89"/>
    <mergeCell ref="A50:A52"/>
    <mergeCell ref="A53:A54"/>
    <mergeCell ref="A62:A64"/>
    <mergeCell ref="A58:A59"/>
    <mergeCell ref="C75:C82"/>
    <mergeCell ref="D75:D82"/>
    <mergeCell ref="A83:A84"/>
    <mergeCell ref="D58:D59"/>
    <mergeCell ref="D50:D52"/>
    <mergeCell ref="D53:D54"/>
    <mergeCell ref="D62:D64"/>
    <mergeCell ref="E62:E64"/>
    <mergeCell ref="E55:E56"/>
    <mergeCell ref="C62:C64"/>
    <mergeCell ref="C58:C59"/>
    <mergeCell ref="A75:A82"/>
    <mergeCell ref="E40:E41"/>
    <mergeCell ref="F40:F41"/>
    <mergeCell ref="A55:A56"/>
    <mergeCell ref="C55:C56"/>
    <mergeCell ref="D55:D56"/>
    <mergeCell ref="F35:F36"/>
    <mergeCell ref="A35:A36"/>
    <mergeCell ref="C35:C36"/>
    <mergeCell ref="D35:D36"/>
    <mergeCell ref="E35:E36"/>
    <mergeCell ref="A40:A41"/>
    <mergeCell ref="C40:C41"/>
    <mergeCell ref="D40:D41"/>
    <mergeCell ref="F28:F31"/>
    <mergeCell ref="E28:E31"/>
    <mergeCell ref="C28:C31"/>
    <mergeCell ref="D28:D31"/>
    <mergeCell ref="C25:C26"/>
    <mergeCell ref="D25:D26"/>
    <mergeCell ref="B13:E13"/>
    <mergeCell ref="B14:E14"/>
    <mergeCell ref="B15:E15"/>
    <mergeCell ref="B16:E16"/>
    <mergeCell ref="D18:E18"/>
    <mergeCell ref="E21:E22"/>
    <mergeCell ref="D21:D22"/>
    <mergeCell ref="E25:E26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8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Листы1-3</vt:lpstr>
      <vt:lpstr>Лист1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user</cp:lastModifiedBy>
  <cp:lastPrinted>2015-02-24T07:47:12Z</cp:lastPrinted>
  <dcterms:created xsi:type="dcterms:W3CDTF">2004-09-19T06:34:55Z</dcterms:created>
  <dcterms:modified xsi:type="dcterms:W3CDTF">2018-04-05T09:23:57Z</dcterms:modified>
</cp:coreProperties>
</file>